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74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<sst xmlns="http://schemas.openxmlformats.org/spreadsheetml/2006/main" count="25" uniqueCount="25">
  <si>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Freight</t>
  </si>
  <si>
    <t>Commission</t>
  </si>
  <si>
    <t>Bunker Sailing</t>
  </si>
  <si>
    <t>Bunker Port</t>
  </si>
  <si>
    <t>Port cost</t>
  </si>
  <si>
    <t>Rotterdam/Hampton Roads/Rotterdam ( a shipowner will always calculate on a round-voyage basis)</t>
  </si>
  <si>
    <t>(78 000 tons at usd 12 per ton)</t>
  </si>
  <si>
    <t>(commission paid to ship-brokers)</t>
  </si>
  <si>
    <t>(23 days sailing burning 31 tons of fuel at a cost of 650 per ton)</t>
  </si>
  <si>
    <t>(8 days for loading and discharge burning 1 ton of gasoil per day at a cost of usd 1 000 per ton)</t>
  </si>
  <si>
    <t>(Voyage result)</t>
  </si>
  <si>
    <t>(total days)</t>
  </si>
  <si>
    <t>usd</t>
  </si>
  <si>
    <t>(Voyage result divided by total number of days = timecharter equivalent)</t>
  </si>
  <si>
    <t>T/C- Equivalent</t>
  </si>
  <si>
    <t>(port cost for loading in H.Roads and discharge in Rotterdam)</t>
  </si>
  <si>
    <t>Calculating backwards:</t>
  </si>
  <si>
    <t>Bunker sailing</t>
  </si>
  <si>
    <t>Bunker port</t>
  </si>
  <si>
    <t>Port Charges</t>
  </si>
  <si>
    <t>Timecharter cost</t>
  </si>
  <si>
    <t>Total cost</t>
  </si>
  <si>
    <t>Freight per ton</t>
  </si>
  <si>
    <t>((900 900/78 000))/- 0,9625)</t>
  </si>
  <si>
    <t>(timecharter equivalent of 7 724 per day times 31 days)</t>
  </si>
</sst>
</file>

<file path=xl/styles.xml><?xml version="1.0" encoding="utf-8"?>
<styleSheet xmlns="http://schemas.openxmlformats.org/spreadsheetml/2006/main">
  <numFmts count="8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</numFmts>
  <fonts count="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9525</xdr:rowOff>
    </xdr:from>
    <xdr:to>
      <xdr:col>5</xdr:col>
      <xdr:colOff>504825</xdr:colOff>
      <xdr:row>14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000500" y="1304925"/>
          <a:ext cx="4857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7"/>
  <sheetViews>
    <sheetView tabSelected="1" workbookViewId="0" topLeftCell="A1">
      <selection activeCell="F27" sqref="F27"/>
    </sheetView>
  </sheetViews>
  <sheetFormatPr defaultColWidth="11.421875" defaultRowHeight="12.75"/>
  <cols>
    <col min="2" max="2" width="12.8515625" style="0" customWidth="1"/>
    <col min="4" max="4" width="12.57421875" style="0" customWidth="1"/>
    <col min="6" max="6" width="13.00390625" style="0" customWidth="1"/>
  </cols>
  <sheetData>
    <row r="5" ht="12.75">
      <c r="B5" t="s">
        <v>5</v>
      </c>
    </row>
    <row r="7" ht="12.75">
      <c r="F7" s="4" t="s">
        <v>12</v>
      </c>
    </row>
    <row r="8" spans="2:7" ht="12.75">
      <c r="B8" t="s">
        <v>0</v>
      </c>
      <c r="D8" s="1">
        <v>78000</v>
      </c>
      <c r="E8">
        <v>12</v>
      </c>
      <c r="F8" s="1">
        <f>D8*E8</f>
        <v>936000</v>
      </c>
      <c r="G8" t="s">
        <v>6</v>
      </c>
    </row>
    <row r="9" spans="2:7" ht="12.75">
      <c r="B9" t="s">
        <v>1</v>
      </c>
      <c r="D9" s="2">
        <v>0.0375</v>
      </c>
      <c r="F9" s="3">
        <f>F8*D9*-1</f>
        <v>-35100</v>
      </c>
      <c r="G9" t="s">
        <v>7</v>
      </c>
    </row>
    <row r="10" spans="2:7" ht="12.75">
      <c r="B10" t="s">
        <v>2</v>
      </c>
      <c r="C10">
        <v>23</v>
      </c>
      <c r="D10">
        <v>650</v>
      </c>
      <c r="E10">
        <v>31</v>
      </c>
      <c r="F10" s="3">
        <f>C10*D10*E10*-1</f>
        <v>-463450</v>
      </c>
      <c r="G10" t="s">
        <v>8</v>
      </c>
    </row>
    <row r="11" spans="2:7" ht="12.75">
      <c r="B11" t="s">
        <v>3</v>
      </c>
      <c r="C11">
        <v>8</v>
      </c>
      <c r="D11">
        <v>1000</v>
      </c>
      <c r="E11">
        <v>1</v>
      </c>
      <c r="F11" s="3">
        <f>C11*D11*E11*-1</f>
        <v>-8000</v>
      </c>
      <c r="G11" t="s">
        <v>9</v>
      </c>
    </row>
    <row r="12" spans="2:7" ht="12.75">
      <c r="B12" t="s">
        <v>4</v>
      </c>
      <c r="F12" s="3">
        <v>-190000</v>
      </c>
      <c r="G12" t="s">
        <v>15</v>
      </c>
    </row>
    <row r="13" ht="12.75">
      <c r="F13" s="1"/>
    </row>
    <row r="14" spans="3:7" ht="12.75">
      <c r="C14">
        <f>SUM(C10:C13)</f>
        <v>31</v>
      </c>
      <c r="D14" t="s">
        <v>11</v>
      </c>
      <c r="F14" s="1">
        <f>SUM(F8:F13)</f>
        <v>239450</v>
      </c>
      <c r="G14" t="s">
        <v>10</v>
      </c>
    </row>
    <row r="15" ht="12.75">
      <c r="F15" s="1"/>
    </row>
    <row r="16" spans="2:7" ht="12.75">
      <c r="B16" t="s">
        <v>14</v>
      </c>
      <c r="F16" s="1">
        <f>F14/C14</f>
        <v>7724.193548387097</v>
      </c>
      <c r="G16" t="s">
        <v>13</v>
      </c>
    </row>
    <row r="20" ht="12.75">
      <c r="B20" t="s">
        <v>16</v>
      </c>
    </row>
    <row r="22" spans="2:5" ht="12.75">
      <c r="B22" t="s">
        <v>17</v>
      </c>
      <c r="E22" s="1">
        <f>F10</f>
        <v>-463450</v>
      </c>
    </row>
    <row r="23" spans="2:5" ht="12.75">
      <c r="B23" t="s">
        <v>18</v>
      </c>
      <c r="E23" s="1">
        <f>F11</f>
        <v>-8000</v>
      </c>
    </row>
    <row r="24" spans="2:5" ht="12.75">
      <c r="B24" t="s">
        <v>19</v>
      </c>
      <c r="E24" s="1">
        <f>F12</f>
        <v>-190000</v>
      </c>
    </row>
    <row r="25" spans="2:6" ht="12.75">
      <c r="B25" t="s">
        <v>20</v>
      </c>
      <c r="E25" s="1">
        <f>F16*C14*-1</f>
        <v>-239450</v>
      </c>
      <c r="F25" t="s">
        <v>24</v>
      </c>
    </row>
    <row r="26" spans="2:5" ht="12.75">
      <c r="B26" t="s">
        <v>21</v>
      </c>
      <c r="E26" s="1">
        <f>SUM(E22:E25)</f>
        <v>-900900</v>
      </c>
    </row>
    <row r="27" spans="2:5" ht="12.75">
      <c r="B27" t="s">
        <v>22</v>
      </c>
      <c r="C27" t="s">
        <v>23</v>
      </c>
      <c r="E27">
        <f>(E26/D8)/-0.9625</f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Falck</dc:creator>
  <cp:keywords/>
  <dc:description/>
  <cp:lastModifiedBy>Henrik Falck</cp:lastModifiedBy>
  <dcterms:created xsi:type="dcterms:W3CDTF">2013-04-15T08:32:36Z</dcterms:created>
  <dcterms:modified xsi:type="dcterms:W3CDTF">2013-04-15T11:14:48Z</dcterms:modified>
  <cp:category/>
  <cp:version/>
  <cp:contentType/>
  <cp:contentStatus/>
</cp:coreProperties>
</file>